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cing Structure" sheetId="1" r:id="rId4"/>
  </sheets>
  <definedNames/>
  <calcPr/>
</workbook>
</file>

<file path=xl/sharedStrings.xml><?xml version="1.0" encoding="utf-8"?>
<sst xmlns="http://schemas.openxmlformats.org/spreadsheetml/2006/main" count="44" uniqueCount="37">
  <si>
    <t>Kedia Capital</t>
  </si>
  <si>
    <t>Investment Advisory through Stock Basket</t>
  </si>
  <si>
    <t>Equity Stock Basket</t>
  </si>
  <si>
    <t>Lump Sum</t>
  </si>
  <si>
    <t>SIP (Monthly)</t>
  </si>
  <si>
    <t>Minimum Investments</t>
  </si>
  <si>
    <t>Maximum Investments</t>
  </si>
  <si>
    <t>LumpSum Mode</t>
  </si>
  <si>
    <t>% of Fees on Min. Investments</t>
  </si>
  <si>
    <t>% of Fees on Max Investments</t>
  </si>
  <si>
    <t>SIP Mode</t>
  </si>
  <si>
    <t>Minimum Holding Period</t>
  </si>
  <si>
    <t>4-5 years</t>
  </si>
  <si>
    <t>Process Under IA</t>
  </si>
  <si>
    <t>For New Clients</t>
  </si>
  <si>
    <t>IA Agreement &amp;
 KYC</t>
  </si>
  <si>
    <t>Risk Profiling (Mercury, IW)</t>
  </si>
  <si>
    <t>SOA (Mercury, IW)</t>
  </si>
  <si>
    <t>For Existing Clients</t>
  </si>
  <si>
    <t>Re-KYC</t>
  </si>
  <si>
    <t>IW &amp; Mercury</t>
  </si>
  <si>
    <t>Total Asset Under Advice</t>
  </si>
  <si>
    <t>Particulars</t>
  </si>
  <si>
    <t>Portfolio Value</t>
  </si>
  <si>
    <t>Total AUA (Please Enter the AUA)</t>
  </si>
  <si>
    <t>Fees Slab</t>
  </si>
  <si>
    <t>Fixed Fee + Annual Basis.</t>
  </si>
  <si>
    <t>Quarterly Basis</t>
  </si>
  <si>
    <t>Annual Advisory Fees (Rs.)</t>
  </si>
  <si>
    <t>GST @ 18%</t>
  </si>
  <si>
    <t>Net Fees Charged</t>
  </si>
  <si>
    <t>Fees Structure</t>
  </si>
  <si>
    <t>Net Payable</t>
  </si>
  <si>
    <t>Q1 - 85%</t>
  </si>
  <si>
    <t>Q2 - 5%</t>
  </si>
  <si>
    <t>Q3 - 5%</t>
  </si>
  <si>
    <t>Q4 - 5%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</si>
</sst>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rgb="FF000000"/>
      <name val="Calibri"/>
    </font>
    <font>
      <color theme="1"/>
      <name val="Arial"/>
    </font>
    <font>
      <b/>
      <sz val="12.0"/>
      <color rgb="FF000000"/>
      <name val="Calibri"/>
    </font>
    <font>
      <sz val="11.0"/>
      <color rgb="FF000000"/>
      <name val="Calibri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6"/>
        <bgColor theme="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10" xfId="0" applyFont="1" applyNumberFormat="1"/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vertical="bottom"/>
    </xf>
    <xf borderId="1" fillId="0" fontId="3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2" fillId="0" fontId="3" numFmtId="0" xfId="0" applyAlignment="1" applyBorder="1" applyFont="1">
      <alignment readingOrder="0" vertical="bottom"/>
    </xf>
    <xf borderId="2" fillId="2" fontId="5" numFmtId="4" xfId="0" applyAlignment="1" applyBorder="1" applyFill="1" applyFont="1" applyNumberFormat="1">
      <alignment horizontal="right" readingOrder="0" vertical="bottom"/>
    </xf>
    <xf borderId="1" fillId="0" fontId="4" numFmtId="0" xfId="0" applyAlignment="1" applyBorder="1" applyFont="1">
      <alignment vertical="bottom"/>
    </xf>
    <xf borderId="1" fillId="0" fontId="6" numFmtId="4" xfId="0" applyAlignment="1" applyBorder="1" applyFont="1" applyNumberFormat="1">
      <alignment horizontal="right" vertical="bottom"/>
    </xf>
    <xf borderId="1" fillId="0" fontId="6" numFmtId="0" xfId="0" applyAlignment="1" applyBorder="1" applyFont="1">
      <alignment horizontal="right" vertical="bottom"/>
    </xf>
    <xf borderId="1" fillId="0" fontId="6" numFmtId="0" xfId="0" applyAlignment="1" applyBorder="1" applyFont="1">
      <alignment readingOrder="0" vertical="bottom"/>
    </xf>
    <xf borderId="1" fillId="0" fontId="6" numFmtId="10" xfId="0" applyAlignment="1" applyBorder="1" applyFont="1" applyNumberFormat="1">
      <alignment horizontal="right" readingOrder="0" vertical="bottom"/>
    </xf>
    <xf borderId="1" fillId="0" fontId="6" numFmtId="0" xfId="0" applyAlignment="1" applyBorder="1" applyFont="1">
      <alignment vertical="bottom"/>
    </xf>
    <xf borderId="1" fillId="0" fontId="6" numFmtId="4" xfId="0" applyAlignment="1" applyBorder="1" applyFont="1" applyNumberFormat="1">
      <alignment horizontal="right" readingOrder="0" vertical="bottom"/>
    </xf>
    <xf borderId="1" fillId="0" fontId="4" numFmtId="4" xfId="0" applyAlignment="1" applyBorder="1" applyFont="1" applyNumberFormat="1">
      <alignment readingOrder="0" vertical="bottom"/>
    </xf>
    <xf borderId="1" fillId="3" fontId="6" numFmtId="0" xfId="0" applyAlignment="1" applyBorder="1" applyFill="1" applyFont="1">
      <alignment vertical="bottom"/>
    </xf>
    <xf borderId="1" fillId="3" fontId="6" numFmtId="4" xfId="0" applyAlignment="1" applyBorder="1" applyFont="1" applyNumberFormat="1">
      <alignment horizontal="right" vertical="bottom"/>
    </xf>
    <xf borderId="1" fillId="0" fontId="3" numFmtId="0" xfId="0" applyAlignment="1" applyBorder="1" applyFont="1">
      <alignment readingOrder="0" vertical="bottom"/>
    </xf>
    <xf borderId="1" fillId="4" fontId="3" numFmtId="4" xfId="0" applyAlignment="1" applyBorder="1" applyFill="1" applyFont="1" applyNumberFormat="1">
      <alignment horizontal="right" vertical="bottom"/>
    </xf>
    <xf borderId="1" fillId="0" fontId="7" numFmtId="0" xfId="0" applyAlignment="1" applyBorder="1" applyFont="1">
      <alignment readingOrder="0" vertical="bottom"/>
    </xf>
    <xf borderId="1" fillId="0" fontId="4" numFmtId="0" xfId="0" applyAlignment="1" applyBorder="1" applyFont="1">
      <alignment horizontal="left" readingOrder="0" vertical="bottom"/>
    </xf>
    <xf borderId="1" fillId="0" fontId="4" numFmtId="4" xfId="0" applyAlignment="1" applyBorder="1" applyFont="1" applyNumberFormat="1">
      <alignment vertical="bottom"/>
    </xf>
    <xf borderId="1" fillId="0" fontId="6" numFmtId="0" xfId="0" applyAlignment="1" applyBorder="1" applyFont="1">
      <alignment horizontal="left" readingOrder="0" vertical="bottom"/>
    </xf>
    <xf borderId="1" fillId="0" fontId="6" numFmtId="4" xfId="0" applyAlignment="1" applyBorder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1" fillId="5" fontId="1" numFmtId="4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1.38"/>
    <col customWidth="1" min="2" max="2" width="16.38"/>
    <col customWidth="1" min="4" max="4" width="20.5"/>
  </cols>
  <sheetData>
    <row r="2">
      <c r="A2" s="1" t="s">
        <v>0</v>
      </c>
      <c r="B2" s="2"/>
      <c r="C2" s="2"/>
      <c r="D2" s="2"/>
    </row>
    <row r="3">
      <c r="A3" s="3" t="s">
        <v>1</v>
      </c>
      <c r="C3" s="4"/>
    </row>
    <row r="4">
      <c r="A4" s="3" t="s">
        <v>2</v>
      </c>
      <c r="B4" s="3" t="s">
        <v>3</v>
      </c>
      <c r="C4" s="3" t="s">
        <v>4</v>
      </c>
    </row>
    <row r="5">
      <c r="A5" s="5" t="s">
        <v>5</v>
      </c>
      <c r="B5" s="5">
        <v>500000.0</v>
      </c>
      <c r="C5" s="5">
        <v>40000.0</v>
      </c>
      <c r="I5" s="6"/>
    </row>
    <row r="6">
      <c r="A6" s="5" t="s">
        <v>6</v>
      </c>
      <c r="B6" s="5">
        <v>1500000.0</v>
      </c>
      <c r="C6" s="5">
        <v>100000.0</v>
      </c>
      <c r="I6" s="6"/>
    </row>
    <row r="7">
      <c r="A7" s="3" t="s">
        <v>7</v>
      </c>
    </row>
    <row r="8">
      <c r="A8" s="5" t="s">
        <v>8</v>
      </c>
      <c r="B8" s="6">
        <f>A24/B5</f>
        <v>0.024</v>
      </c>
      <c r="I8" s="6"/>
    </row>
    <row r="9">
      <c r="A9" s="5" t="s">
        <v>9</v>
      </c>
      <c r="B9" s="6">
        <f>A24/B6</f>
        <v>0.008</v>
      </c>
    </row>
    <row r="10">
      <c r="A10" s="3" t="s">
        <v>10</v>
      </c>
    </row>
    <row r="11">
      <c r="A11" s="5" t="s">
        <v>8</v>
      </c>
      <c r="B11" s="6">
        <f>A24/(C5*12)</f>
        <v>0.025</v>
      </c>
    </row>
    <row r="12">
      <c r="A12" s="5" t="s">
        <v>9</v>
      </c>
      <c r="B12" s="6">
        <f>A24/(C6*12)</f>
        <v>0.01</v>
      </c>
    </row>
    <row r="14">
      <c r="A14" s="5" t="s">
        <v>11</v>
      </c>
      <c r="B14" s="5" t="s">
        <v>12</v>
      </c>
    </row>
    <row r="16">
      <c r="A16" s="3" t="s">
        <v>13</v>
      </c>
    </row>
    <row r="17">
      <c r="A17" s="7" t="s">
        <v>14</v>
      </c>
      <c r="B17" s="7" t="s">
        <v>15</v>
      </c>
      <c r="C17" s="7" t="s">
        <v>16</v>
      </c>
      <c r="D17" s="7" t="s">
        <v>17</v>
      </c>
    </row>
    <row r="18">
      <c r="A18" s="5" t="s">
        <v>18</v>
      </c>
      <c r="B18" s="5" t="s">
        <v>19</v>
      </c>
      <c r="C18" s="5" t="s">
        <v>20</v>
      </c>
      <c r="D18" s="5" t="s">
        <v>20</v>
      </c>
    </row>
    <row r="20">
      <c r="A20" s="8" t="s">
        <v>21</v>
      </c>
    </row>
    <row r="21">
      <c r="A21" s="9" t="s">
        <v>22</v>
      </c>
      <c r="B21" s="9" t="s">
        <v>23</v>
      </c>
      <c r="C21" s="10"/>
      <c r="D21" s="10"/>
    </row>
    <row r="22">
      <c r="A22" s="11" t="s">
        <v>24</v>
      </c>
      <c r="B22" s="12">
        <v>1.0E9</v>
      </c>
      <c r="C22" s="10"/>
      <c r="D22" s="10"/>
    </row>
    <row r="23">
      <c r="A23" s="9" t="s">
        <v>25</v>
      </c>
      <c r="B23" s="13"/>
      <c r="C23" s="13"/>
      <c r="D23" s="10"/>
    </row>
    <row r="24">
      <c r="A24" s="14">
        <v>12000.0</v>
      </c>
      <c r="B24" s="15">
        <v>0.0</v>
      </c>
      <c r="C24" s="14">
        <v>1500000.0</v>
      </c>
      <c r="D24" s="16" t="s">
        <v>26</v>
      </c>
    </row>
    <row r="25">
      <c r="A25" s="17">
        <v>0.025</v>
      </c>
      <c r="B25" s="14">
        <v>1500001.0</v>
      </c>
      <c r="C25" s="14">
        <v>5000000.0</v>
      </c>
      <c r="D25" s="18" t="s">
        <v>27</v>
      </c>
    </row>
    <row r="26">
      <c r="A26" s="17">
        <v>0.02</v>
      </c>
      <c r="B26" s="14">
        <v>5000001.0</v>
      </c>
      <c r="C26" s="19">
        <v>2.0E7</v>
      </c>
      <c r="D26" s="18" t="s">
        <v>27</v>
      </c>
    </row>
    <row r="27">
      <c r="A27" s="17">
        <v>0.015</v>
      </c>
      <c r="B27" s="19">
        <v>2.0000001E7</v>
      </c>
      <c r="C27" s="14">
        <v>5.0E7</v>
      </c>
      <c r="D27" s="18" t="s">
        <v>27</v>
      </c>
    </row>
    <row r="28">
      <c r="A28" s="17">
        <v>0.01</v>
      </c>
      <c r="B28" s="14">
        <v>5.0000001E7</v>
      </c>
      <c r="C28" s="20">
        <v>1.0E8</v>
      </c>
      <c r="D28" s="18" t="s">
        <v>27</v>
      </c>
    </row>
    <row r="29">
      <c r="A29" s="17">
        <v>0.0075</v>
      </c>
      <c r="B29" s="19">
        <v>1.00000001E8</v>
      </c>
      <c r="C29" s="20"/>
      <c r="D29" s="16" t="s">
        <v>27</v>
      </c>
    </row>
    <row r="30">
      <c r="A30" s="13"/>
      <c r="B30" s="13"/>
      <c r="C30" s="10"/>
      <c r="D30" s="10"/>
    </row>
    <row r="31">
      <c r="A31" s="18" t="s">
        <v>28</v>
      </c>
      <c r="B31" s="14">
        <f>IF(B22&lt;=C24,A24,IF(B22&lt;=C25,A25*B22,IF(B22&lt;=C26,A26*B22,IF(B22&lt;=C27,A27*B22,IF(B22&lt;=C28,A28*B22,A29*B22)))))</f>
        <v>7500000</v>
      </c>
      <c r="C31" s="10"/>
      <c r="D31" s="10"/>
    </row>
    <row r="32">
      <c r="A32" s="21" t="s">
        <v>29</v>
      </c>
      <c r="B32" s="22">
        <f>B31*0.18</f>
        <v>1350000</v>
      </c>
      <c r="C32" s="10"/>
      <c r="D32" s="10"/>
    </row>
    <row r="33">
      <c r="A33" s="23" t="s">
        <v>30</v>
      </c>
      <c r="B33" s="24">
        <f>B31+B32</f>
        <v>8850000</v>
      </c>
      <c r="C33" s="10"/>
      <c r="D33" s="10"/>
    </row>
    <row r="34">
      <c r="C34" s="10"/>
      <c r="D34" s="10"/>
      <c r="F34" s="10"/>
    </row>
    <row r="35">
      <c r="A35" s="25" t="s">
        <v>31</v>
      </c>
      <c r="B35" s="25" t="s">
        <v>32</v>
      </c>
      <c r="C35" s="10"/>
      <c r="D35" s="10"/>
    </row>
    <row r="36">
      <c r="A36" s="26" t="s">
        <v>33</v>
      </c>
      <c r="B36" s="27">
        <f>B33*0.85</f>
        <v>7522500</v>
      </c>
      <c r="C36" s="10"/>
      <c r="D36" s="10"/>
    </row>
    <row r="37">
      <c r="A37" s="28" t="s">
        <v>34</v>
      </c>
      <c r="B37" s="29">
        <f>B33*0.05</f>
        <v>442500</v>
      </c>
      <c r="C37" s="30"/>
      <c r="D37" s="31"/>
    </row>
    <row r="38">
      <c r="A38" s="28" t="s">
        <v>35</v>
      </c>
      <c r="B38" s="27">
        <f>B33*0.05</f>
        <v>442500</v>
      </c>
      <c r="C38" s="10"/>
      <c r="D38" s="10"/>
    </row>
    <row r="39">
      <c r="A39" s="28" t="s">
        <v>36</v>
      </c>
      <c r="B39" s="27">
        <f>B33*0.05</f>
        <v>442500</v>
      </c>
      <c r="C39" s="10"/>
      <c r="D39" s="10"/>
    </row>
    <row r="40">
      <c r="B40" s="32">
        <f>SUM(B36:B39)</f>
        <v>8850000</v>
      </c>
    </row>
  </sheetData>
  <mergeCells count="1">
    <mergeCell ref="A20:D20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